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ice\Desktop\"/>
    </mc:Choice>
  </mc:AlternateContent>
  <xr:revisionPtr revIDLastSave="0" documentId="13_ncr:1_{50A9564A-4A6C-44AF-B800-386E0CB4EA5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M56" i="1" l="1"/>
  <c r="M21" i="1"/>
  <c r="M31" i="1" s="1"/>
</calcChain>
</file>

<file path=xl/sharedStrings.xml><?xml version="1.0" encoding="utf-8"?>
<sst xmlns="http://schemas.openxmlformats.org/spreadsheetml/2006/main" count="115" uniqueCount="99">
  <si>
    <t>Návrh rozpočtu na rok 2026</t>
  </si>
  <si>
    <t>IČO:</t>
  </si>
  <si>
    <t>00375357</t>
  </si>
  <si>
    <t>Název:</t>
  </si>
  <si>
    <t>Obec Babice</t>
  </si>
  <si>
    <t>OdPa</t>
  </si>
  <si>
    <t>Pol</t>
  </si>
  <si>
    <t>Popis rozvrhu</t>
  </si>
  <si>
    <t>Schválený rozpočet na rok 2025</t>
  </si>
  <si>
    <t>Rozpočtové příjmy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</si>
  <si>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</si>
  <si>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</si>
  <si>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</si>
  <si>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</si>
  <si>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</si>
  <si>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</si>
  <si>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</si>
  <si>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</si>
  <si>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</si>
  <si>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</si>
  <si>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</si>
  <si>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</si>
  <si>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1341</t>
  </si>
  <si>
    <t>Příjem z poplatku ze psů</t>
  </si>
  <si>
    <t>1345</t>
  </si>
  <si>
    <t>Př.z poplatku za obecní systém odpad.hosp.a příj.z</t>
  </si>
  <si>
    <t>1361</t>
  </si>
  <si>
    <t>Příjem ze správních poplatků</t>
  </si>
  <si>
    <t>1386</t>
  </si>
  <si>
    <t>Příjem z daně z hazard. her s výjim. tech. her NPI</t>
  </si>
  <si>
    <t>1387</t>
  </si>
  <si>
    <t>Příjem z daně z technic. her neprov. prostř.inter.</t>
  </si>
  <si>
    <t>1511</t>
  </si>
  <si>
    <t>Příjem z daně z nemovitých věcí</t>
  </si>
  <si>
    <t>4112</t>
  </si>
  <si>
    <t>Neinv.př.transfery ze SR v rámci souhr.dot.vztahu</t>
  </si>
  <si>
    <t>Bez ODPA</t>
  </si>
  <si>
    <t>1031</t>
  </si>
  <si>
    <t>Pěstební činnost</t>
  </si>
  <si>
    <t>2310</t>
  </si>
  <si>
    <t>Pitná voda</t>
  </si>
  <si>
    <t>2321</t>
  </si>
  <si>
    <t>Odvádění a čištění odpadn. vod a nakládání s kaly</t>
  </si>
  <si>
    <t>3399</t>
  </si>
  <si>
    <t>Ostatní záležitosti kultury,církví a sděl.prostř.</t>
  </si>
  <si>
    <t>3613</t>
  </si>
  <si>
    <t>Nebytové hospodářství</t>
  </si>
  <si>
    <t>3632</t>
  </si>
  <si>
    <t>Pohřebnictví</t>
  </si>
  <si>
    <t>3633</t>
  </si>
  <si>
    <t>Výstavba a údržba místních inženýrských sítí</t>
  </si>
  <si>
    <t>3639</t>
  </si>
  <si>
    <t>Komunální služby a územní rozvoj jinde nezařazené</t>
  </si>
  <si>
    <t>3725</t>
  </si>
  <si>
    <t>Využívání a zneškodňování komunálních odpadů</t>
  </si>
  <si>
    <t>5512</t>
  </si>
  <si>
    <t>Požární ochrana - dobrovolná část</t>
  </si>
  <si>
    <t>6171</t>
  </si>
  <si>
    <t>Činnost místní správy</t>
  </si>
  <si>
    <t>Rozpočtové příjmy celkem</t>
  </si>
  <si>
    <t>Rozpočtové výdaje</t>
  </si>
  <si>
    <t>2141</t>
  </si>
  <si>
    <t>Vnitřní obchod</t>
  </si>
  <si>
    <t>2212</t>
  </si>
  <si>
    <t>Silnice</t>
  </si>
  <si>
    <t>2341</t>
  </si>
  <si>
    <t>Vodní díla v zemědělské krajině</t>
  </si>
  <si>
    <t>3314</t>
  </si>
  <si>
    <t>Činnosti knihovnické</t>
  </si>
  <si>
    <t>3330</t>
  </si>
  <si>
    <t>Činnost registrovaných církví a nábožen. spol.</t>
  </si>
  <si>
    <t>3341</t>
  </si>
  <si>
    <t>Rozhlas a televize</t>
  </si>
  <si>
    <t>3421</t>
  </si>
  <si>
    <t>Využití volného času dětí a mládeže</t>
  </si>
  <si>
    <t>3631</t>
  </si>
  <si>
    <t>Veřejné osvětlení</t>
  </si>
  <si>
    <t>3722</t>
  </si>
  <si>
    <t>Sběr a svoz komunálních odpadů</t>
  </si>
  <si>
    <t>3745</t>
  </si>
  <si>
    <t>Péče o vzhled obcí a veřejnou zeleň</t>
  </si>
  <si>
    <t>6112</t>
  </si>
  <si>
    <t>Zastupitelstva obcí</t>
  </si>
  <si>
    <t>6310</t>
  </si>
  <si>
    <t>Obecné příjmy a výdaje z finančních operací</t>
  </si>
  <si>
    <t>6399</t>
  </si>
  <si>
    <t>Ostatní finanční operace</t>
  </si>
  <si>
    <t>Rozpočtové výdaje celkem</t>
  </si>
  <si>
    <t>Financování</t>
  </si>
  <si>
    <t>8115</t>
  </si>
  <si>
    <t>Změny stavu krátkodobých prostředků na bank.účtech</t>
  </si>
  <si>
    <t>8124</t>
  </si>
  <si>
    <t>Financování celkem</t>
  </si>
  <si>
    <t>Vyvěšeno dne:</t>
  </si>
  <si>
    <t>Sejmuto dne:</t>
  </si>
  <si>
    <t>Skutečnost za období      1-10/2025</t>
  </si>
  <si>
    <t>Elektronicky vyvěšeno dne:</t>
  </si>
  <si>
    <t>Závazný ukazatel je paragraf.</t>
  </si>
  <si>
    <t>Schváleno na ZO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</si>
</sst>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i/>
      <sz val="7.05"/>
      <name val="Calibri"/>
    </font>
    <font>
      <sz val="8.9499999999999993"/>
      <name val="Calibri"/>
    </font>
    <font>
      <sz val="8.9499999999999993"/>
      <name val="Times New Roman"/>
      <family val="1"/>
    </font>
    <font>
      <b/>
      <sz val="16.25"/>
      <name val="Calibri"/>
    </font>
    <font>
      <b/>
      <sz val="8.9499999999999993"/>
      <name val="Calibri"/>
    </font>
    <font>
      <b/>
      <sz val="10.65"/>
      <name val="Calibri"/>
    </font>
    <font>
      <sz val="16.25"/>
      <name val="Calibri"/>
    </font>
    <font>
      <sz val="8"/>
      <color theme="1"/>
      <name val="Calibri"/>
      <family val="2"/>
      <scheme val="minor"/>
    </font>
    <font>
      <i/>
      <sz val="9"/>
      <name val="Calibri"/>
      <family val="2"/>
      <charset val="238"/>
    </font>
    <font>
      <sz val="9"/>
      <color theme="1"/>
      <name val="Calibri"/>
      <family val="2"/>
      <scheme val="minor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name val="Times New Roman"/>
      <family val="1"/>
      <charset val="238"/>
    </font>
    <font>
      <i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A8A8A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A8A8A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A8A8A8"/>
      </bottom>
      <diagonal/>
    </border>
    <border>
      <left/>
      <right style="thin">
        <color indexed="64"/>
      </right>
      <top/>
      <bottom style="thin">
        <color rgb="FFA8A8A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3" fontId="8" fillId="0" borderId="0" xfId="0" applyNumberFormat="1" applyFont="1"/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3" fontId="0" fillId="0" borderId="0" xfId="0" applyNumberFormat="1"/>
    <xf numFmtId="0" fontId="2" fillId="0" borderId="1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 wrapText="1"/>
    </xf>
    <xf numFmtId="3" fontId="12" fillId="0" borderId="6" xfId="0" applyNumberFormat="1" applyFont="1" applyBorder="1" applyAlignment="1">
      <alignment horizontal="right" vertical="top" wrapText="1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3" fontId="12" fillId="0" borderId="4" xfId="0" applyNumberFormat="1" applyFont="1" applyBorder="1" applyAlignment="1">
      <alignment horizontal="right" vertical="top" wrapText="1"/>
    </xf>
    <xf numFmtId="3" fontId="13" fillId="0" borderId="4" xfId="0" applyNumberFormat="1" applyFont="1" applyBorder="1" applyAlignment="1">
      <alignment horizontal="right" vertical="top" wrapText="1"/>
    </xf>
    <xf numFmtId="0" fontId="14" fillId="3" borderId="15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3" fontId="14" fillId="3" borderId="7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4" fillId="2" borderId="5" xfId="0" applyFont="1" applyFill="1" applyBorder="1" applyAlignment="1">
      <alignment horizontal="left" vertical="top"/>
    </xf>
    <xf numFmtId="0" fontId="15" fillId="2" borderId="5" xfId="0" applyFont="1" applyFill="1" applyBorder="1" applyAlignment="1">
      <alignment horizontal="left" vertical="top"/>
    </xf>
    <xf numFmtId="3" fontId="15" fillId="3" borderId="7" xfId="0" applyNumberFormat="1" applyFont="1" applyFill="1" applyBorder="1" applyAlignment="1">
      <alignment horizontal="right" vertical="top" wrapText="1"/>
    </xf>
    <xf numFmtId="0" fontId="14" fillId="2" borderId="8" xfId="0" applyFont="1" applyFill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3" fontId="14" fillId="2" borderId="9" xfId="0" applyNumberFormat="1" applyFont="1" applyFill="1" applyBorder="1" applyAlignment="1">
      <alignment horizontal="left" vertical="top"/>
    </xf>
    <xf numFmtId="3" fontId="14" fillId="2" borderId="10" xfId="0" applyNumberFormat="1" applyFont="1" applyFill="1" applyBorder="1" applyAlignment="1">
      <alignment horizontal="left" vertical="top"/>
    </xf>
    <xf numFmtId="3" fontId="12" fillId="0" borderId="3" xfId="0" applyNumberFormat="1" applyFont="1" applyBorder="1" applyAlignment="1">
      <alignment horizontal="right" vertical="top" wrapText="1"/>
    </xf>
    <xf numFmtId="3" fontId="12" fillId="0" borderId="14" xfId="0" applyNumberFormat="1" applyFont="1" applyBorder="1" applyAlignment="1">
      <alignment horizontal="right" vertical="top" wrapText="1"/>
    </xf>
    <xf numFmtId="3" fontId="16" fillId="0" borderId="3" xfId="0" applyNumberFormat="1" applyFont="1" applyBorder="1" applyAlignment="1">
      <alignment horizontal="right" vertical="top" wrapText="1"/>
    </xf>
    <xf numFmtId="3" fontId="16" fillId="0" borderId="14" xfId="0" applyNumberFormat="1" applyFont="1" applyBorder="1" applyAlignment="1">
      <alignment horizontal="right" vertical="top" wrapText="1"/>
    </xf>
    <xf numFmtId="3" fontId="14" fillId="3" borderId="1" xfId="0" applyNumberFormat="1" applyFont="1" applyFill="1" applyBorder="1" applyAlignment="1">
      <alignment horizontal="right" vertical="top" wrapText="1"/>
    </xf>
    <xf numFmtId="3" fontId="14" fillId="3" borderId="16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right" vertical="top"/>
    </xf>
    <xf numFmtId="3" fontId="12" fillId="0" borderId="3" xfId="0" applyNumberFormat="1" applyFont="1" applyBorder="1" applyAlignment="1">
      <alignment horizontal="right" vertical="top"/>
    </xf>
    <xf numFmtId="3" fontId="12" fillId="0" borderId="9" xfId="0" applyNumberFormat="1" applyFont="1" applyBorder="1" applyAlignment="1">
      <alignment horizontal="right" vertical="top"/>
    </xf>
    <xf numFmtId="3" fontId="14" fillId="3" borderId="1" xfId="0" applyNumberFormat="1" applyFont="1" applyFill="1" applyBorder="1" applyAlignment="1">
      <alignment horizontal="right" vertical="top"/>
    </xf>
    <xf numFmtId="0" fontId="9" fillId="2" borderId="8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3" fontId="16" fillId="0" borderId="3" xfId="0" applyNumberFormat="1" applyFont="1" applyBorder="1" applyAlignment="1">
      <alignment horizontal="right" vertical="top"/>
    </xf>
    <xf numFmtId="14" fontId="14" fillId="0" borderId="0" xfId="0" applyNumberFormat="1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0"/>
  <sheetViews>
    <sheetView tabSelected="1" view="pageBreakPreview" topLeftCell="A28" zoomScale="60" zoomScaleNormal="100" workbookViewId="0">
      <selection activeCell="I68" sqref="I68"/>
    </sheetView>
  </sheetViews>
  <sheetFormatPr defaultRowHeight="15" x14ac:dyDescent="0.25"/>
  <cols>
    <col min="2" max="3" width="3.140625" customWidth="1"/>
    <col min="4" max="4" width="5.140625" customWidth="1"/>
    <col min="5" max="5" width="4.140625" customWidth="1"/>
    <col min="6" max="7" width="8" customWidth="1"/>
    <col min="8" max="8" width="6" customWidth="1"/>
    <col min="9" max="9" width="32" customWidth="1"/>
    <col min="10" max="10" width="16.85546875" customWidth="1"/>
    <col min="11" max="11" width="5.140625" customWidth="1"/>
    <col min="12" max="12" width="11.140625" customWidth="1"/>
    <col min="13" max="13" width="16" customWidth="1"/>
  </cols>
  <sheetData>
    <row r="1" spans="2:13" x14ac:dyDescent="0.25"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5"/>
    </row>
    <row r="2" spans="2:13" ht="21.75" x14ac:dyDescent="0.25">
      <c r="B2" s="16"/>
      <c r="C2" s="17"/>
      <c r="D2" s="17"/>
      <c r="E2" s="17"/>
      <c r="F2" s="17"/>
      <c r="G2" s="18" t="s">
        <v>0</v>
      </c>
      <c r="H2" s="18"/>
      <c r="I2" s="18"/>
      <c r="J2" s="18"/>
      <c r="K2" s="18"/>
      <c r="L2" s="18"/>
      <c r="M2" s="19"/>
    </row>
    <row r="3" spans="2:13" x14ac:dyDescent="0.25">
      <c r="B3" s="6"/>
      <c r="C3" s="7"/>
      <c r="D3" s="7"/>
      <c r="E3" s="7"/>
      <c r="F3" s="7"/>
      <c r="G3" s="8"/>
      <c r="H3" s="8"/>
      <c r="I3" s="8"/>
      <c r="J3" s="8"/>
      <c r="K3" s="8"/>
      <c r="L3" s="8"/>
      <c r="M3" s="9"/>
    </row>
    <row r="4" spans="2:13" x14ac:dyDescent="0.25">
      <c r="B4" s="6"/>
      <c r="C4" s="7"/>
      <c r="D4" s="7"/>
      <c r="E4" s="7"/>
      <c r="F4" s="7"/>
      <c r="G4" s="10" t="s">
        <v>1</v>
      </c>
      <c r="H4" s="11" t="s">
        <v>2</v>
      </c>
      <c r="I4" s="11"/>
      <c r="J4" s="11"/>
      <c r="K4" s="11"/>
      <c r="L4" s="11"/>
      <c r="M4" s="12"/>
    </row>
    <row r="5" spans="2:13" ht="21.75" x14ac:dyDescent="0.25">
      <c r="B5" s="13"/>
      <c r="C5" s="14"/>
      <c r="D5" s="14"/>
      <c r="E5" s="14"/>
      <c r="F5" s="14"/>
      <c r="G5" s="10" t="s">
        <v>3</v>
      </c>
      <c r="H5" s="11" t="s">
        <v>4</v>
      </c>
      <c r="I5" s="11"/>
      <c r="J5" s="11"/>
      <c r="K5" s="11"/>
      <c r="L5" s="11"/>
      <c r="M5" s="12"/>
    </row>
    <row r="6" spans="2:13" ht="24" x14ac:dyDescent="0.25">
      <c r="B6" s="20" t="s">
        <v>5</v>
      </c>
      <c r="C6" s="21"/>
      <c r="D6" s="22" t="s">
        <v>6</v>
      </c>
      <c r="E6" s="21" t="s">
        <v>7</v>
      </c>
      <c r="F6" s="21"/>
      <c r="G6" s="21"/>
      <c r="H6" s="21"/>
      <c r="I6" s="21"/>
      <c r="J6" s="23" t="s">
        <v>8</v>
      </c>
      <c r="K6" s="63" t="s">
        <v>95</v>
      </c>
      <c r="L6" s="64"/>
      <c r="M6" s="23" t="s">
        <v>0</v>
      </c>
    </row>
    <row r="7" spans="2:13" x14ac:dyDescent="0.25">
      <c r="B7" s="24" t="s">
        <v>9</v>
      </c>
      <c r="C7" s="25"/>
      <c r="D7" s="25"/>
      <c r="E7" s="25"/>
      <c r="F7" s="25"/>
      <c r="G7" s="25"/>
      <c r="H7" s="25"/>
      <c r="I7" s="25"/>
      <c r="J7" s="26"/>
      <c r="K7" s="25"/>
      <c r="L7" s="25"/>
      <c r="M7" s="26"/>
    </row>
    <row r="8" spans="2:13" ht="37.5" x14ac:dyDescent="0.25">
      <c r="B8" s="27"/>
      <c r="C8" s="28"/>
      <c r="D8" s="29" t="s">
        <v>10</v>
      </c>
      <c r="E8" s="28" t="s">
        <v>11</v>
      </c>
      <c r="F8" s="28"/>
      <c r="G8" s="28"/>
      <c r="H8" s="28"/>
      <c r="I8" s="28"/>
      <c r="J8" s="30">
        <v>700000</v>
      </c>
      <c r="K8" s="60">
        <v>676851</v>
      </c>
      <c r="L8" s="60"/>
      <c r="M8" s="30">
        <v>920000</v>
      </c>
    </row>
    <row r="9" spans="2:13" ht="37.5" x14ac:dyDescent="0.25">
      <c r="B9" s="27"/>
      <c r="C9" s="28"/>
      <c r="D9" s="29" t="s">
        <v>12</v>
      </c>
      <c r="E9" s="28" t="s">
        <v>13</v>
      </c>
      <c r="F9" s="28"/>
      <c r="G9" s="28"/>
      <c r="H9" s="28"/>
      <c r="I9" s="28"/>
      <c r="J9" s="30">
        <v>50000</v>
      </c>
      <c r="K9" s="60">
        <v>61070</v>
      </c>
      <c r="L9" s="60"/>
      <c r="M9" s="30">
        <v>85600</v>
      </c>
    </row>
    <row r="10" spans="2:13" ht="37.5" x14ac:dyDescent="0.25">
      <c r="B10" s="27"/>
      <c r="C10" s="28"/>
      <c r="D10" s="29" t="s">
        <v>14</v>
      </c>
      <c r="E10" s="28" t="s">
        <v>15</v>
      </c>
      <c r="F10" s="28"/>
      <c r="G10" s="28"/>
      <c r="H10" s="28"/>
      <c r="I10" s="28"/>
      <c r="J10" s="30">
        <v>180000</v>
      </c>
      <c r="K10" s="60">
        <v>137909</v>
      </c>
      <c r="L10" s="60"/>
      <c r="M10" s="30">
        <v>151000</v>
      </c>
    </row>
    <row r="11" spans="2:13" ht="37.5" x14ac:dyDescent="0.25">
      <c r="B11" s="27"/>
      <c r="C11" s="28"/>
      <c r="D11" s="29" t="s">
        <v>16</v>
      </c>
      <c r="E11" s="28" t="s">
        <v>17</v>
      </c>
      <c r="F11" s="28"/>
      <c r="G11" s="28"/>
      <c r="H11" s="28"/>
      <c r="I11" s="28"/>
      <c r="J11" s="30">
        <v>1000000</v>
      </c>
      <c r="K11" s="60">
        <v>983803</v>
      </c>
      <c r="L11" s="60"/>
      <c r="M11" s="30">
        <v>1271000</v>
      </c>
    </row>
    <row r="12" spans="2:13" ht="37.5" x14ac:dyDescent="0.25">
      <c r="B12" s="27"/>
      <c r="C12" s="28"/>
      <c r="D12" s="29" t="s">
        <v>18</v>
      </c>
      <c r="E12" s="28" t="s">
        <v>19</v>
      </c>
      <c r="F12" s="28"/>
      <c r="G12" s="28"/>
      <c r="H12" s="28"/>
      <c r="I12" s="28"/>
      <c r="J12" s="30">
        <v>200000</v>
      </c>
      <c r="K12" s="60">
        <v>129990</v>
      </c>
      <c r="L12" s="60"/>
      <c r="M12" s="30">
        <v>150000</v>
      </c>
    </row>
    <row r="13" spans="2:13" ht="37.5" x14ac:dyDescent="0.25">
      <c r="B13" s="27"/>
      <c r="C13" s="28"/>
      <c r="D13" s="29" t="s">
        <v>20</v>
      </c>
      <c r="E13" s="28" t="s">
        <v>21</v>
      </c>
      <c r="F13" s="28"/>
      <c r="G13" s="28"/>
      <c r="H13" s="28"/>
      <c r="I13" s="28"/>
      <c r="J13" s="30">
        <v>2000000</v>
      </c>
      <c r="K13" s="60">
        <v>1835863</v>
      </c>
      <c r="L13" s="60"/>
      <c r="M13" s="30">
        <v>2407000</v>
      </c>
    </row>
    <row r="14" spans="2:13" ht="37.5" x14ac:dyDescent="0.25">
      <c r="B14" s="27"/>
      <c r="C14" s="28"/>
      <c r="D14" s="29" t="s">
        <v>22</v>
      </c>
      <c r="E14" s="28" t="s">
        <v>23</v>
      </c>
      <c r="F14" s="28"/>
      <c r="G14" s="28"/>
      <c r="H14" s="28"/>
      <c r="I14" s="28"/>
      <c r="J14" s="30">
        <v>2000</v>
      </c>
      <c r="K14" s="60">
        <v>2300</v>
      </c>
      <c r="L14" s="60"/>
      <c r="M14" s="30">
        <v>2500</v>
      </c>
    </row>
    <row r="15" spans="2:13" ht="37.5" x14ac:dyDescent="0.25">
      <c r="B15" s="27"/>
      <c r="C15" s="28"/>
      <c r="D15" s="29" t="s">
        <v>24</v>
      </c>
      <c r="E15" s="28" t="s">
        <v>25</v>
      </c>
      <c r="F15" s="28"/>
      <c r="G15" s="28"/>
      <c r="H15" s="28"/>
      <c r="I15" s="28"/>
      <c r="J15" s="30">
        <v>200000</v>
      </c>
      <c r="K15" s="60">
        <v>139365</v>
      </c>
      <c r="L15" s="60"/>
      <c r="M15" s="30">
        <v>200000</v>
      </c>
    </row>
    <row r="16" spans="2:13" ht="37.5" x14ac:dyDescent="0.25">
      <c r="B16" s="27"/>
      <c r="C16" s="28"/>
      <c r="D16" s="29" t="s">
        <v>26</v>
      </c>
      <c r="E16" s="28" t="s">
        <v>27</v>
      </c>
      <c r="F16" s="28"/>
      <c r="G16" s="28"/>
      <c r="H16" s="28"/>
      <c r="I16" s="28"/>
      <c r="J16" s="30">
        <v>1000</v>
      </c>
      <c r="K16" s="60">
        <v>1050</v>
      </c>
      <c r="L16" s="60"/>
      <c r="M16" s="30">
        <v>1000</v>
      </c>
    </row>
    <row r="17" spans="2:13" ht="37.5" x14ac:dyDescent="0.25">
      <c r="B17" s="27"/>
      <c r="C17" s="28"/>
      <c r="D17" s="29" t="s">
        <v>28</v>
      </c>
      <c r="E17" s="28" t="s">
        <v>29</v>
      </c>
      <c r="F17" s="28"/>
      <c r="G17" s="28"/>
      <c r="H17" s="28"/>
      <c r="I17" s="28"/>
      <c r="J17" s="30">
        <v>20000</v>
      </c>
      <c r="K17" s="60">
        <v>33701</v>
      </c>
      <c r="L17" s="60"/>
      <c r="M17" s="30">
        <v>39900</v>
      </c>
    </row>
    <row r="18" spans="2:13" ht="37.5" x14ac:dyDescent="0.25">
      <c r="B18" s="27"/>
      <c r="C18" s="28"/>
      <c r="D18" s="29" t="s">
        <v>30</v>
      </c>
      <c r="E18" s="28" t="s">
        <v>31</v>
      </c>
      <c r="F18" s="28"/>
      <c r="G18" s="28"/>
      <c r="H18" s="28"/>
      <c r="I18" s="28"/>
      <c r="J18" s="30">
        <v>10000</v>
      </c>
      <c r="K18" s="60">
        <v>13395</v>
      </c>
      <c r="L18" s="60"/>
      <c r="M18" s="30">
        <v>17100</v>
      </c>
    </row>
    <row r="19" spans="2:13" ht="37.5" x14ac:dyDescent="0.25">
      <c r="B19" s="27"/>
      <c r="C19" s="28"/>
      <c r="D19" s="29" t="s">
        <v>32</v>
      </c>
      <c r="E19" s="28" t="s">
        <v>33</v>
      </c>
      <c r="F19" s="28"/>
      <c r="G19" s="28"/>
      <c r="H19" s="28"/>
      <c r="I19" s="28"/>
      <c r="J19" s="30">
        <v>600000</v>
      </c>
      <c r="K19" s="60">
        <v>609698</v>
      </c>
      <c r="L19" s="60"/>
      <c r="M19" s="30">
        <v>715300</v>
      </c>
    </row>
    <row r="20" spans="2:13" ht="37.5" x14ac:dyDescent="0.25">
      <c r="B20" s="27"/>
      <c r="C20" s="28"/>
      <c r="D20" s="29" t="s">
        <v>34</v>
      </c>
      <c r="E20" s="28" t="s">
        <v>35</v>
      </c>
      <c r="F20" s="28"/>
      <c r="G20" s="28"/>
      <c r="H20" s="28"/>
      <c r="I20" s="28"/>
      <c r="J20" s="30">
        <v>71800</v>
      </c>
      <c r="K20" s="60">
        <v>71800</v>
      </c>
      <c r="L20" s="60"/>
      <c r="M20" s="30">
        <v>71900</v>
      </c>
    </row>
    <row r="21" spans="2:13" ht="18.75" x14ac:dyDescent="0.25">
      <c r="B21" s="31"/>
      <c r="C21" s="32"/>
      <c r="D21" s="32" t="s">
        <v>36</v>
      </c>
      <c r="E21" s="32"/>
      <c r="F21" s="32"/>
      <c r="G21" s="32"/>
      <c r="H21" s="32"/>
      <c r="I21" s="32"/>
      <c r="J21" s="33">
        <v>5044800</v>
      </c>
      <c r="K21" s="61">
        <v>5595982</v>
      </c>
      <c r="L21" s="61"/>
      <c r="M21" s="34">
        <f>SUM(M8:M20)</f>
        <v>6032300</v>
      </c>
    </row>
    <row r="22" spans="2:13" ht="18.75" x14ac:dyDescent="0.25">
      <c r="B22" s="31" t="s">
        <v>37</v>
      </c>
      <c r="C22" s="32"/>
      <c r="D22" s="32" t="s">
        <v>38</v>
      </c>
      <c r="E22" s="32"/>
      <c r="F22" s="32"/>
      <c r="G22" s="32"/>
      <c r="H22" s="32"/>
      <c r="I22" s="32"/>
      <c r="J22" s="33">
        <v>100000</v>
      </c>
      <c r="K22" s="61">
        <v>66502</v>
      </c>
      <c r="L22" s="61"/>
      <c r="M22" s="33">
        <v>50000</v>
      </c>
    </row>
    <row r="23" spans="2:13" ht="18.75" x14ac:dyDescent="0.25">
      <c r="B23" s="31" t="s">
        <v>39</v>
      </c>
      <c r="C23" s="32"/>
      <c r="D23" s="32" t="s">
        <v>40</v>
      </c>
      <c r="E23" s="32"/>
      <c r="F23" s="32"/>
      <c r="G23" s="32"/>
      <c r="H23" s="32"/>
      <c r="I23" s="32"/>
      <c r="J23" s="33">
        <v>200000</v>
      </c>
      <c r="K23" s="61">
        <v>209472</v>
      </c>
      <c r="L23" s="61"/>
      <c r="M23" s="33">
        <v>250000</v>
      </c>
    </row>
    <row r="24" spans="2:13" ht="18.75" x14ac:dyDescent="0.25">
      <c r="B24" s="31" t="s">
        <v>41</v>
      </c>
      <c r="C24" s="32"/>
      <c r="D24" s="32" t="s">
        <v>42</v>
      </c>
      <c r="E24" s="32"/>
      <c r="F24" s="32"/>
      <c r="G24" s="32"/>
      <c r="H24" s="32"/>
      <c r="I24" s="32"/>
      <c r="J24" s="33">
        <v>150000</v>
      </c>
      <c r="K24" s="61">
        <v>161336</v>
      </c>
      <c r="L24" s="61"/>
      <c r="M24" s="33">
        <v>180000</v>
      </c>
    </row>
    <row r="25" spans="2:13" ht="18.75" x14ac:dyDescent="0.25">
      <c r="B25" s="31" t="s">
        <v>43</v>
      </c>
      <c r="C25" s="32"/>
      <c r="D25" s="32" t="s">
        <v>44</v>
      </c>
      <c r="E25" s="32"/>
      <c r="F25" s="32"/>
      <c r="G25" s="32"/>
      <c r="H25" s="32"/>
      <c r="I25" s="32"/>
      <c r="J25" s="33">
        <v>15000</v>
      </c>
      <c r="K25" s="61">
        <v>12021</v>
      </c>
      <c r="L25" s="61"/>
      <c r="M25" s="33">
        <v>15000</v>
      </c>
    </row>
    <row r="26" spans="2:13" ht="18.75" x14ac:dyDescent="0.25">
      <c r="B26" s="31" t="s">
        <v>45</v>
      </c>
      <c r="C26" s="32"/>
      <c r="D26" s="32" t="s">
        <v>46</v>
      </c>
      <c r="E26" s="32"/>
      <c r="F26" s="32"/>
      <c r="G26" s="32"/>
      <c r="H26" s="32"/>
      <c r="I26" s="32"/>
      <c r="J26" s="33">
        <v>120000</v>
      </c>
      <c r="K26" s="61">
        <v>102000</v>
      </c>
      <c r="L26" s="61"/>
      <c r="M26" s="33">
        <v>120000</v>
      </c>
    </row>
    <row r="27" spans="2:13" ht="18.75" x14ac:dyDescent="0.25">
      <c r="B27" s="31" t="s">
        <v>47</v>
      </c>
      <c r="C27" s="32"/>
      <c r="D27" s="32" t="s">
        <v>48</v>
      </c>
      <c r="E27" s="32"/>
      <c r="F27" s="32"/>
      <c r="G27" s="32"/>
      <c r="H27" s="32"/>
      <c r="I27" s="32"/>
      <c r="J27" s="33"/>
      <c r="K27" s="61">
        <v>540</v>
      </c>
      <c r="L27" s="61"/>
      <c r="M27" s="33">
        <v>1000</v>
      </c>
    </row>
    <row r="28" spans="2:13" ht="18.75" x14ac:dyDescent="0.25">
      <c r="B28" s="31" t="s">
        <v>49</v>
      </c>
      <c r="C28" s="32"/>
      <c r="D28" s="32" t="s">
        <v>50</v>
      </c>
      <c r="E28" s="32"/>
      <c r="F28" s="32"/>
      <c r="G28" s="32"/>
      <c r="H28" s="32"/>
      <c r="I28" s="32"/>
      <c r="J28" s="33"/>
      <c r="K28" s="61">
        <v>17754</v>
      </c>
      <c r="L28" s="61"/>
      <c r="M28" s="33">
        <v>40000</v>
      </c>
    </row>
    <row r="29" spans="2:13" ht="18.75" x14ac:dyDescent="0.25">
      <c r="B29" s="31" t="s">
        <v>51</v>
      </c>
      <c r="C29" s="32"/>
      <c r="D29" s="32" t="s">
        <v>52</v>
      </c>
      <c r="E29" s="32"/>
      <c r="F29" s="32"/>
      <c r="G29" s="32"/>
      <c r="H29" s="32"/>
      <c r="I29" s="32"/>
      <c r="J29" s="33">
        <v>925000</v>
      </c>
      <c r="K29" s="61">
        <v>986629</v>
      </c>
      <c r="L29" s="61"/>
      <c r="M29" s="33">
        <v>1025000</v>
      </c>
    </row>
    <row r="30" spans="2:13" ht="18.75" x14ac:dyDescent="0.25">
      <c r="B30" s="31" t="s">
        <v>53</v>
      </c>
      <c r="C30" s="32"/>
      <c r="D30" s="32" t="s">
        <v>54</v>
      </c>
      <c r="E30" s="32"/>
      <c r="F30" s="32"/>
      <c r="G30" s="32"/>
      <c r="H30" s="32"/>
      <c r="I30" s="32"/>
      <c r="J30" s="33">
        <v>80000</v>
      </c>
      <c r="K30" s="61">
        <v>80852</v>
      </c>
      <c r="L30" s="61"/>
      <c r="M30" s="33">
        <v>80000</v>
      </c>
    </row>
    <row r="31" spans="2:13" ht="18.75" x14ac:dyDescent="0.25">
      <c r="B31" s="35" t="s">
        <v>59</v>
      </c>
      <c r="C31" s="36"/>
      <c r="D31" s="36"/>
      <c r="E31" s="36"/>
      <c r="F31" s="36"/>
      <c r="G31" s="36"/>
      <c r="H31" s="36"/>
      <c r="I31" s="36"/>
      <c r="J31" s="37">
        <v>6634800</v>
      </c>
      <c r="K31" s="62">
        <v>7516946</v>
      </c>
      <c r="L31" s="62"/>
      <c r="M31" s="37">
        <f>M30+M29+M28+M27+M26+M25+M24+M23+M22+M21</f>
        <v>7793300</v>
      </c>
    </row>
    <row r="32" spans="2:13" ht="18.75" x14ac:dyDescent="0.2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2:14" ht="18.75" x14ac:dyDescent="0.25">
      <c r="B33" s="39" t="s">
        <v>60</v>
      </c>
      <c r="C33" s="39"/>
      <c r="D33" s="39"/>
      <c r="E33" s="39"/>
      <c r="F33" s="39"/>
      <c r="G33" s="39"/>
      <c r="H33" s="39"/>
      <c r="I33" s="39"/>
      <c r="J33" s="40"/>
      <c r="K33" s="39"/>
      <c r="L33" s="39"/>
      <c r="M33" s="41"/>
      <c r="N33" s="1"/>
    </row>
    <row r="34" spans="2:14" ht="18.75" x14ac:dyDescent="0.25">
      <c r="B34" s="31" t="s">
        <v>37</v>
      </c>
      <c r="C34" s="32"/>
      <c r="D34" s="32" t="s">
        <v>38</v>
      </c>
      <c r="E34" s="32"/>
      <c r="F34" s="32"/>
      <c r="G34" s="32"/>
      <c r="H34" s="32"/>
      <c r="I34" s="32"/>
      <c r="J34" s="33">
        <v>500000</v>
      </c>
      <c r="K34" s="61">
        <v>128455</v>
      </c>
      <c r="L34" s="61"/>
      <c r="M34" s="34">
        <v>305000</v>
      </c>
      <c r="N34" s="1"/>
    </row>
    <row r="35" spans="2:14" ht="18.75" x14ac:dyDescent="0.25">
      <c r="B35" s="31" t="s">
        <v>61</v>
      </c>
      <c r="C35" s="32"/>
      <c r="D35" s="32" t="s">
        <v>62</v>
      </c>
      <c r="E35" s="32"/>
      <c r="F35" s="32"/>
      <c r="G35" s="32"/>
      <c r="H35" s="32"/>
      <c r="I35" s="32"/>
      <c r="J35" s="33">
        <v>140000</v>
      </c>
      <c r="K35" s="61">
        <v>144732</v>
      </c>
      <c r="L35" s="61"/>
      <c r="M35" s="34">
        <v>865000</v>
      </c>
      <c r="N35" s="1"/>
    </row>
    <row r="36" spans="2:14" ht="18.75" x14ac:dyDescent="0.25">
      <c r="B36" s="31" t="s">
        <v>63</v>
      </c>
      <c r="C36" s="32"/>
      <c r="D36" s="32" t="s">
        <v>64</v>
      </c>
      <c r="E36" s="32"/>
      <c r="F36" s="32"/>
      <c r="G36" s="32"/>
      <c r="H36" s="32"/>
      <c r="I36" s="32"/>
      <c r="J36" s="33">
        <v>500000</v>
      </c>
      <c r="K36" s="61">
        <v>122910</v>
      </c>
      <c r="L36" s="61"/>
      <c r="M36" s="34">
        <v>2070000</v>
      </c>
      <c r="N36" s="1"/>
    </row>
    <row r="37" spans="2:14" ht="18.75" x14ac:dyDescent="0.25">
      <c r="B37" s="31" t="s">
        <v>39</v>
      </c>
      <c r="C37" s="32"/>
      <c r="D37" s="32" t="s">
        <v>40</v>
      </c>
      <c r="E37" s="32"/>
      <c r="F37" s="32"/>
      <c r="G37" s="32"/>
      <c r="H37" s="32"/>
      <c r="I37" s="32"/>
      <c r="J37" s="33">
        <v>300000</v>
      </c>
      <c r="K37" s="61">
        <v>84573</v>
      </c>
      <c r="L37" s="61"/>
      <c r="M37" s="34">
        <v>500000</v>
      </c>
      <c r="N37" s="1"/>
    </row>
    <row r="38" spans="2:14" ht="18.75" x14ac:dyDescent="0.25">
      <c r="B38" s="31" t="s">
        <v>41</v>
      </c>
      <c r="C38" s="32"/>
      <c r="D38" s="32" t="s">
        <v>42</v>
      </c>
      <c r="E38" s="32"/>
      <c r="F38" s="32"/>
      <c r="G38" s="32"/>
      <c r="H38" s="32"/>
      <c r="I38" s="32"/>
      <c r="J38" s="33">
        <v>200000</v>
      </c>
      <c r="K38" s="61">
        <v>204855</v>
      </c>
      <c r="L38" s="61"/>
      <c r="M38" s="34">
        <v>300000</v>
      </c>
      <c r="N38" s="1"/>
    </row>
    <row r="39" spans="2:14" ht="18.75" x14ac:dyDescent="0.25">
      <c r="B39" s="31" t="s">
        <v>65</v>
      </c>
      <c r="C39" s="32"/>
      <c r="D39" s="32" t="s">
        <v>66</v>
      </c>
      <c r="E39" s="32"/>
      <c r="F39" s="32"/>
      <c r="G39" s="32"/>
      <c r="H39" s="32"/>
      <c r="I39" s="32"/>
      <c r="J39" s="33">
        <v>300000</v>
      </c>
      <c r="K39" s="61">
        <v>6389</v>
      </c>
      <c r="L39" s="61"/>
      <c r="M39" s="34">
        <v>100000</v>
      </c>
      <c r="N39" s="1"/>
    </row>
    <row r="40" spans="2:14" ht="18.75" x14ac:dyDescent="0.25">
      <c r="B40" s="31" t="s">
        <v>67</v>
      </c>
      <c r="C40" s="32"/>
      <c r="D40" s="32" t="s">
        <v>68</v>
      </c>
      <c r="E40" s="32"/>
      <c r="F40" s="32"/>
      <c r="G40" s="32"/>
      <c r="H40" s="32"/>
      <c r="I40" s="32"/>
      <c r="J40" s="33">
        <v>10000</v>
      </c>
      <c r="K40" s="61">
        <v>0</v>
      </c>
      <c r="L40" s="61"/>
      <c r="M40" s="34">
        <v>10000</v>
      </c>
      <c r="N40" s="1"/>
    </row>
    <row r="41" spans="2:14" ht="18.75" x14ac:dyDescent="0.25">
      <c r="B41" s="31" t="s">
        <v>69</v>
      </c>
      <c r="C41" s="32"/>
      <c r="D41" s="32" t="s">
        <v>70</v>
      </c>
      <c r="E41" s="32"/>
      <c r="F41" s="32"/>
      <c r="G41" s="32"/>
      <c r="H41" s="32"/>
      <c r="I41" s="32"/>
      <c r="J41" s="33">
        <v>20000</v>
      </c>
      <c r="K41" s="61">
        <v>0</v>
      </c>
      <c r="L41" s="61"/>
      <c r="M41" s="34">
        <v>20000</v>
      </c>
      <c r="N41" s="1"/>
    </row>
    <row r="42" spans="2:14" ht="18.75" x14ac:dyDescent="0.25">
      <c r="B42" s="31" t="s">
        <v>71</v>
      </c>
      <c r="C42" s="32"/>
      <c r="D42" s="32" t="s">
        <v>72</v>
      </c>
      <c r="E42" s="32"/>
      <c r="F42" s="32"/>
      <c r="G42" s="32"/>
      <c r="H42" s="32"/>
      <c r="I42" s="32"/>
      <c r="J42" s="33">
        <v>20000</v>
      </c>
      <c r="K42" s="61">
        <v>0</v>
      </c>
      <c r="L42" s="61"/>
      <c r="M42" s="34">
        <v>20000</v>
      </c>
      <c r="N42" s="1"/>
    </row>
    <row r="43" spans="2:14" ht="18.75" x14ac:dyDescent="0.25">
      <c r="B43" s="31" t="s">
        <v>43</v>
      </c>
      <c r="C43" s="32"/>
      <c r="D43" s="32" t="s">
        <v>44</v>
      </c>
      <c r="E43" s="32"/>
      <c r="F43" s="32"/>
      <c r="G43" s="32"/>
      <c r="H43" s="32"/>
      <c r="I43" s="32"/>
      <c r="J43" s="33">
        <v>655000</v>
      </c>
      <c r="K43" s="61">
        <v>414076</v>
      </c>
      <c r="L43" s="61"/>
      <c r="M43" s="34">
        <v>500000</v>
      </c>
      <c r="N43" s="1"/>
    </row>
    <row r="44" spans="2:14" ht="18.75" x14ac:dyDescent="0.25">
      <c r="B44" s="31" t="s">
        <v>73</v>
      </c>
      <c r="C44" s="32"/>
      <c r="D44" s="32" t="s">
        <v>74</v>
      </c>
      <c r="E44" s="32"/>
      <c r="F44" s="32"/>
      <c r="G44" s="32"/>
      <c r="H44" s="32"/>
      <c r="I44" s="32"/>
      <c r="J44" s="33">
        <v>30000</v>
      </c>
      <c r="K44" s="61">
        <v>3900</v>
      </c>
      <c r="L44" s="61"/>
      <c r="M44" s="34">
        <v>20000</v>
      </c>
      <c r="N44" s="1"/>
    </row>
    <row r="45" spans="2:14" ht="18.75" x14ac:dyDescent="0.25">
      <c r="B45" s="31" t="s">
        <v>75</v>
      </c>
      <c r="C45" s="32"/>
      <c r="D45" s="32" t="s">
        <v>76</v>
      </c>
      <c r="E45" s="32"/>
      <c r="F45" s="32"/>
      <c r="G45" s="32"/>
      <c r="H45" s="32"/>
      <c r="I45" s="32"/>
      <c r="J45" s="33">
        <v>3080000</v>
      </c>
      <c r="K45" s="61">
        <v>135962</v>
      </c>
      <c r="L45" s="61"/>
      <c r="M45" s="34">
        <v>3590000</v>
      </c>
      <c r="N45" s="1"/>
    </row>
    <row r="46" spans="2:14" ht="18.75" x14ac:dyDescent="0.25">
      <c r="B46" s="31" t="s">
        <v>47</v>
      </c>
      <c r="C46" s="32"/>
      <c r="D46" s="32" t="s">
        <v>48</v>
      </c>
      <c r="E46" s="32"/>
      <c r="F46" s="32"/>
      <c r="G46" s="32"/>
      <c r="H46" s="32"/>
      <c r="I46" s="32"/>
      <c r="J46" s="33">
        <v>20000</v>
      </c>
      <c r="K46" s="61">
        <v>0</v>
      </c>
      <c r="L46" s="61"/>
      <c r="M46" s="34">
        <v>10000</v>
      </c>
      <c r="N46" s="1"/>
    </row>
    <row r="47" spans="2:14" ht="18.75" x14ac:dyDescent="0.25">
      <c r="B47" s="31" t="s">
        <v>49</v>
      </c>
      <c r="C47" s="32"/>
      <c r="D47" s="32" t="s">
        <v>50</v>
      </c>
      <c r="E47" s="32"/>
      <c r="F47" s="32"/>
      <c r="G47" s="32"/>
      <c r="H47" s="32"/>
      <c r="I47" s="32"/>
      <c r="J47" s="33">
        <v>100000</v>
      </c>
      <c r="K47" s="61">
        <v>26223</v>
      </c>
      <c r="L47" s="61"/>
      <c r="M47" s="34">
        <v>10000</v>
      </c>
      <c r="N47" s="1"/>
    </row>
    <row r="48" spans="2:14" ht="18.75" x14ac:dyDescent="0.25">
      <c r="B48" s="31" t="s">
        <v>51</v>
      </c>
      <c r="C48" s="32"/>
      <c r="D48" s="32" t="s">
        <v>52</v>
      </c>
      <c r="E48" s="32"/>
      <c r="F48" s="32"/>
      <c r="G48" s="32"/>
      <c r="H48" s="32"/>
      <c r="I48" s="32"/>
      <c r="J48" s="33">
        <v>500000</v>
      </c>
      <c r="K48" s="61">
        <v>919196</v>
      </c>
      <c r="L48" s="61"/>
      <c r="M48" s="34">
        <v>200000</v>
      </c>
      <c r="N48" s="1"/>
    </row>
    <row r="49" spans="2:15" ht="18.75" x14ac:dyDescent="0.25">
      <c r="B49" s="31" t="s">
        <v>77</v>
      </c>
      <c r="C49" s="32"/>
      <c r="D49" s="32" t="s">
        <v>78</v>
      </c>
      <c r="E49" s="32"/>
      <c r="F49" s="32"/>
      <c r="G49" s="32"/>
      <c r="H49" s="32"/>
      <c r="I49" s="32"/>
      <c r="J49" s="33">
        <v>350000</v>
      </c>
      <c r="K49" s="61">
        <v>318429</v>
      </c>
      <c r="L49" s="61"/>
      <c r="M49" s="34">
        <v>350000</v>
      </c>
      <c r="N49" s="1"/>
    </row>
    <row r="50" spans="2:15" ht="18.75" x14ac:dyDescent="0.25">
      <c r="B50" s="31" t="s">
        <v>79</v>
      </c>
      <c r="C50" s="32"/>
      <c r="D50" s="32" t="s">
        <v>80</v>
      </c>
      <c r="E50" s="32"/>
      <c r="F50" s="32"/>
      <c r="G50" s="32"/>
      <c r="H50" s="32"/>
      <c r="I50" s="32"/>
      <c r="J50" s="33">
        <v>2724800</v>
      </c>
      <c r="K50" s="61">
        <v>478520</v>
      </c>
      <c r="L50" s="61"/>
      <c r="M50" s="34">
        <v>1076000</v>
      </c>
      <c r="N50" s="1"/>
    </row>
    <row r="51" spans="2:15" ht="18.75" x14ac:dyDescent="0.25">
      <c r="B51" s="31" t="s">
        <v>55</v>
      </c>
      <c r="C51" s="32"/>
      <c r="D51" s="32" t="s">
        <v>56</v>
      </c>
      <c r="E51" s="32"/>
      <c r="F51" s="32"/>
      <c r="G51" s="32"/>
      <c r="H51" s="32"/>
      <c r="I51" s="32"/>
      <c r="J51" s="33">
        <v>200000</v>
      </c>
      <c r="K51" s="61">
        <v>360893</v>
      </c>
      <c r="L51" s="61"/>
      <c r="M51" s="34">
        <v>946000</v>
      </c>
      <c r="N51" s="1"/>
    </row>
    <row r="52" spans="2:15" ht="18.75" x14ac:dyDescent="0.25">
      <c r="B52" s="31" t="s">
        <v>81</v>
      </c>
      <c r="C52" s="32"/>
      <c r="D52" s="32" t="s">
        <v>82</v>
      </c>
      <c r="E52" s="32"/>
      <c r="F52" s="32"/>
      <c r="G52" s="32"/>
      <c r="H52" s="32"/>
      <c r="I52" s="32"/>
      <c r="J52" s="33">
        <v>800000</v>
      </c>
      <c r="K52" s="61">
        <v>848168</v>
      </c>
      <c r="L52" s="61"/>
      <c r="M52" s="34">
        <v>1012000</v>
      </c>
      <c r="N52" s="1"/>
    </row>
    <row r="53" spans="2:15" ht="18.75" x14ac:dyDescent="0.25">
      <c r="B53" s="31" t="s">
        <v>57</v>
      </c>
      <c r="C53" s="32"/>
      <c r="D53" s="32" t="s">
        <v>58</v>
      </c>
      <c r="E53" s="32"/>
      <c r="F53" s="32"/>
      <c r="G53" s="32"/>
      <c r="H53" s="32"/>
      <c r="I53" s="32"/>
      <c r="J53" s="33">
        <v>800000</v>
      </c>
      <c r="K53" s="61">
        <v>926675</v>
      </c>
      <c r="L53" s="61"/>
      <c r="M53" s="34">
        <v>941000</v>
      </c>
      <c r="N53" s="1"/>
    </row>
    <row r="54" spans="2:15" ht="18.75" x14ac:dyDescent="0.25">
      <c r="B54" s="31" t="s">
        <v>83</v>
      </c>
      <c r="C54" s="32"/>
      <c r="D54" s="32" t="s">
        <v>84</v>
      </c>
      <c r="E54" s="32"/>
      <c r="F54" s="32"/>
      <c r="G54" s="32"/>
      <c r="H54" s="32"/>
      <c r="I54" s="32"/>
      <c r="J54" s="33">
        <v>5000</v>
      </c>
      <c r="K54" s="61">
        <v>3464</v>
      </c>
      <c r="L54" s="61"/>
      <c r="M54" s="34">
        <v>5000</v>
      </c>
      <c r="N54" s="1"/>
    </row>
    <row r="55" spans="2:15" ht="18.75" x14ac:dyDescent="0.25">
      <c r="B55" s="31" t="s">
        <v>85</v>
      </c>
      <c r="C55" s="32"/>
      <c r="D55" s="32" t="s">
        <v>86</v>
      </c>
      <c r="E55" s="32"/>
      <c r="F55" s="32"/>
      <c r="G55" s="32"/>
      <c r="H55" s="32"/>
      <c r="I55" s="32"/>
      <c r="J55" s="33">
        <v>500000</v>
      </c>
      <c r="K55" s="61">
        <v>242007</v>
      </c>
      <c r="L55" s="61"/>
      <c r="M55" s="34">
        <v>500000</v>
      </c>
      <c r="N55" s="1"/>
    </row>
    <row r="56" spans="2:15" ht="18.75" x14ac:dyDescent="0.25">
      <c r="B56" s="36" t="s">
        <v>87</v>
      </c>
      <c r="C56" s="36"/>
      <c r="D56" s="36"/>
      <c r="E56" s="36"/>
      <c r="F56" s="36"/>
      <c r="G56" s="36"/>
      <c r="H56" s="36"/>
      <c r="I56" s="36"/>
      <c r="J56" s="37">
        <v>11784800</v>
      </c>
      <c r="K56" s="62">
        <v>13456456</v>
      </c>
      <c r="L56" s="62"/>
      <c r="M56" s="42">
        <f>SUM(M34:M55)</f>
        <v>13350000</v>
      </c>
      <c r="N56" s="1"/>
      <c r="O56" s="15"/>
    </row>
    <row r="57" spans="2:15" ht="18.75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1"/>
    </row>
    <row r="58" spans="2:15" ht="18.75" x14ac:dyDescent="0.25">
      <c r="B58" s="43" t="s">
        <v>88</v>
      </c>
      <c r="C58" s="44"/>
      <c r="D58" s="44"/>
      <c r="E58" s="44"/>
      <c r="F58" s="44"/>
      <c r="G58" s="44"/>
      <c r="H58" s="44"/>
      <c r="I58" s="44"/>
      <c r="J58" s="45"/>
      <c r="K58" s="45"/>
      <c r="L58" s="45"/>
      <c r="M58" s="46"/>
      <c r="N58" s="1"/>
    </row>
    <row r="59" spans="2:15" ht="37.5" x14ac:dyDescent="0.25">
      <c r="B59" s="27"/>
      <c r="C59" s="28"/>
      <c r="D59" s="29" t="s">
        <v>89</v>
      </c>
      <c r="E59" s="28" t="s">
        <v>90</v>
      </c>
      <c r="F59" s="28"/>
      <c r="G59" s="28"/>
      <c r="H59" s="28"/>
      <c r="I59" s="28"/>
      <c r="J59" s="47">
        <v>6000000</v>
      </c>
      <c r="K59" s="60">
        <v>6789510</v>
      </c>
      <c r="L59" s="60"/>
      <c r="M59" s="48">
        <v>5556700</v>
      </c>
    </row>
    <row r="60" spans="2:15" ht="37.5" x14ac:dyDescent="0.25">
      <c r="B60" s="27" t="s">
        <v>49</v>
      </c>
      <c r="C60" s="28"/>
      <c r="D60" s="29" t="s">
        <v>91</v>
      </c>
      <c r="E60" s="28"/>
      <c r="F60" s="28"/>
      <c r="G60" s="28"/>
      <c r="H60" s="28"/>
      <c r="I60" s="28"/>
      <c r="J60" s="49">
        <v>-850000</v>
      </c>
      <c r="K60" s="65">
        <v>-850000</v>
      </c>
      <c r="L60" s="65"/>
      <c r="M60" s="50"/>
    </row>
    <row r="61" spans="2:15" ht="18.75" x14ac:dyDescent="0.25">
      <c r="B61" s="35" t="s">
        <v>92</v>
      </c>
      <c r="C61" s="36"/>
      <c r="D61" s="36"/>
      <c r="E61" s="36"/>
      <c r="F61" s="36"/>
      <c r="G61" s="36"/>
      <c r="H61" s="36"/>
      <c r="I61" s="36"/>
      <c r="J61" s="51">
        <v>5150000</v>
      </c>
      <c r="K61" s="62">
        <v>5939510</v>
      </c>
      <c r="L61" s="62"/>
      <c r="M61" s="52">
        <v>5556700</v>
      </c>
    </row>
    <row r="62" spans="2:15" ht="18.75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2:15" ht="0" hidden="1" customHeight="1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2:15" ht="18.75" x14ac:dyDescent="0.25">
      <c r="B64" s="54" t="s">
        <v>93</v>
      </c>
      <c r="C64" s="54"/>
      <c r="D64" s="54"/>
      <c r="E64" s="54"/>
      <c r="F64" s="54"/>
      <c r="G64" s="66"/>
      <c r="H64" s="55"/>
      <c r="I64" s="66">
        <v>45978</v>
      </c>
      <c r="J64" s="55"/>
      <c r="K64" s="55"/>
      <c r="L64" s="55"/>
      <c r="M64" s="55"/>
    </row>
    <row r="65" spans="2:13" ht="18.75" x14ac:dyDescent="0.25">
      <c r="B65" s="54" t="s">
        <v>96</v>
      </c>
      <c r="C65" s="38"/>
      <c r="D65" s="38"/>
      <c r="E65" s="38"/>
      <c r="F65" s="38"/>
      <c r="G65" s="38"/>
      <c r="H65" s="38"/>
      <c r="I65" s="67">
        <v>45978</v>
      </c>
      <c r="J65" s="38"/>
      <c r="K65" s="38"/>
      <c r="L65" s="38"/>
      <c r="M65" s="38"/>
    </row>
    <row r="66" spans="2:13" ht="18.75" x14ac:dyDescent="0.25">
      <c r="B66" s="54" t="s">
        <v>94</v>
      </c>
      <c r="C66" s="54"/>
      <c r="D66" s="54"/>
      <c r="E66" s="54"/>
      <c r="F66" s="54"/>
      <c r="G66" s="55"/>
      <c r="H66" s="55"/>
      <c r="I66" s="55"/>
      <c r="J66" s="55"/>
      <c r="K66" s="55"/>
      <c r="L66" s="55"/>
      <c r="M66" s="55"/>
    </row>
    <row r="67" spans="2:13" ht="18.75" x14ac:dyDescent="0.25">
      <c r="B67" s="54" t="s">
        <v>98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2:13" ht="18.75" x14ac:dyDescent="0.25">
      <c r="B68" s="54" t="s">
        <v>97</v>
      </c>
      <c r="C68" s="54"/>
      <c r="D68" s="54"/>
      <c r="E68" s="54"/>
      <c r="F68" s="54"/>
      <c r="G68" s="55"/>
      <c r="H68" s="55"/>
      <c r="I68" s="55"/>
      <c r="J68" s="55"/>
      <c r="K68" s="55"/>
      <c r="L68" s="55"/>
      <c r="M68" s="55"/>
    </row>
    <row r="69" spans="2:13" ht="0" hidden="1" customHeight="1" x14ac:dyDescent="0.25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</row>
    <row r="70" spans="2:13" ht="18.75" x14ac:dyDescent="0.25">
      <c r="B70" s="57"/>
      <c r="C70" s="57"/>
      <c r="D70" s="57"/>
      <c r="E70" s="57"/>
      <c r="F70" s="57"/>
      <c r="G70" s="58"/>
      <c r="H70" s="58"/>
      <c r="I70" s="58"/>
      <c r="J70" s="58"/>
      <c r="K70" s="58"/>
      <c r="L70" s="59"/>
      <c r="M70" s="59"/>
    </row>
  </sheetData>
  <mergeCells count="51">
    <mergeCell ref="K6:L6"/>
    <mergeCell ref="K55:L55"/>
    <mergeCell ref="K56:L56"/>
    <mergeCell ref="K59:L59"/>
    <mergeCell ref="K60:L60"/>
    <mergeCell ref="K50:L50"/>
    <mergeCell ref="K49:L49"/>
    <mergeCell ref="K48:L48"/>
    <mergeCell ref="K46:L46"/>
    <mergeCell ref="K47:L47"/>
    <mergeCell ref="K45:L45"/>
    <mergeCell ref="K44:L44"/>
    <mergeCell ref="K43:L43"/>
    <mergeCell ref="K42:L42"/>
    <mergeCell ref="K40:L40"/>
    <mergeCell ref="K41:L41"/>
    <mergeCell ref="K61:L61"/>
    <mergeCell ref="K53:L53"/>
    <mergeCell ref="K54:L54"/>
    <mergeCell ref="K52:L52"/>
    <mergeCell ref="K51:L51"/>
    <mergeCell ref="K38:L38"/>
    <mergeCell ref="K39:L39"/>
    <mergeCell ref="K37:L37"/>
    <mergeCell ref="K36:L36"/>
    <mergeCell ref="K35:L35"/>
    <mergeCell ref="K34:L34"/>
    <mergeCell ref="K31:L31"/>
    <mergeCell ref="K30:L30"/>
    <mergeCell ref="K28:L28"/>
    <mergeCell ref="K29:L29"/>
    <mergeCell ref="K25:L25"/>
    <mergeCell ref="K26:L26"/>
    <mergeCell ref="K27:L27"/>
    <mergeCell ref="K23:L23"/>
    <mergeCell ref="K24:L24"/>
    <mergeCell ref="K21:L21"/>
    <mergeCell ref="K22:L22"/>
    <mergeCell ref="K17:L17"/>
    <mergeCell ref="K18:L18"/>
    <mergeCell ref="K19:L19"/>
    <mergeCell ref="K20:L20"/>
    <mergeCell ref="K13:L13"/>
    <mergeCell ref="K14:L14"/>
    <mergeCell ref="K15:L15"/>
    <mergeCell ref="K16:L16"/>
    <mergeCell ref="K8:L8"/>
    <mergeCell ref="K9:L9"/>
    <mergeCell ref="K10:L10"/>
    <mergeCell ref="K11:L11"/>
    <mergeCell ref="K12:L12"/>
  </mergeCells>
  <pageMargins left="0.39305600000000002" right="0.39444400000000002" top="0.39305600000000002" bottom="0.59097200000000005" header="0.39305600000000002" footer="0.59097200000000005"/>
  <pageSetup paperSize="9" scale="7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Babice</dc:creator>
  <cp:lastModifiedBy>babice</cp:lastModifiedBy>
  <cp:lastPrinted>2025-11-18T12:50:52Z</cp:lastPrinted>
  <dcterms:created xsi:type="dcterms:W3CDTF">2025-11-11T07:44:54Z</dcterms:created>
  <dcterms:modified xsi:type="dcterms:W3CDTF">2025-11-18T12:52:18Z</dcterms:modified>
</cp:coreProperties>
</file>